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<sst xmlns="http://schemas.openxmlformats.org/spreadsheetml/2006/main" count="206" uniqueCount="204">
  <si>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</si>
  <si>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</si>
  <si>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</si>
  <si>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</si>
  <si>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</si>
  <si>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</si>
  <si>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</si>
  <si>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</si>
  <si>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</si>
  <si>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</si>
  <si>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</si>
  <si>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</si>
  <si>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</si>
  <si>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</si>
  <si>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</si>
  <si>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</si>
  <si>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</si>
  <si>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</si>
  <si>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</si>
  <si>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</si>
  <si>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</si>
  <si>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</si>
  <si>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</si>
  <si>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</si>
  <si>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</si>
  <si>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</si>
  <si>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</si>
  <si>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</si>
  <si>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</si>
  <si>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</si>
  <si>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</si>
  <si>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</si>
  <si>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</si>
  <si>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</si>
  <si>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</si>
  <si>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</si>
  <si>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</si>
  <si>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</si>
  <si>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</si>
  <si>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</si>
  <si>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</si>
  <si>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</si>
  <si>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</si>
  <si>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</si>
  <si>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</si>
  <si>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</si>
  <si>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</si>
  <si>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</si>
  <si>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</si>
  <si>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</si>
  <si>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</si>
  <si>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</si>
  <si>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</si>
  <si>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</si>
  <si>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</si>
  <si>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</si>
  <si>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</si>
  <si>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</si>
  <si>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</si>
  <si>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</si>
  <si>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</si>
  <si>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</si>
  <si>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</si>
  <si>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</si>
  <si>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</si>
  <si>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</si>
  <si>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</si>
  <si>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</si>
  <si>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</si>
  <si>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</si>
  <si>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</si>
  <si>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</si>
  <si>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</si>
  <si>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</si>
  <si>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</si>
  <si>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</si>
  <si>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</si>
  <si>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</si>
  <si>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</si>
  <si>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</si>
  <si>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</si>
  <si>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</si>
  <si>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</si>
  <si>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</si>
  <si>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</si>
  <si>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</si>
  <si>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</si>
  <si>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</si>
  <si>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</si>
  <si>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</si>
  <si>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</si>
  <si>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</si>
  <si>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</si>
  <si>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</si>
  <si>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</si>
  <si>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</si>
  <si>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</si>
  <si>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</si>
  <si>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</si>
  <si>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</si>
  <si>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</si>
  <si>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</si>
  <si>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</si>
  <si>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</si>
  <si>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</si>
  <si>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</si>
  <si>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</si>
  <si>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</si>
  <si>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</si>
  <si>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</si>
  <si>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</si>
  <si>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</si>
  <si>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</si>
  <si>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</si>
  <si>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</si>
  <si>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</si>
  <si>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</si>
  <si>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</si>
  <si>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</si>
  <si>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</si>
  <si>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</si>
  <si>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</si>
  <si>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</si>
  <si>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</si>
  <si>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</si>
  <si>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</si>
  <si>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</si>
  <si>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</si>
  <si>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</si>
  <si>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</si>
  <si>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</si>
  <si>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</si>
  <si>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</si>
  <si>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</si>
  <si>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</si>
  <si>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</si>
  <si>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</si>
  <si>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</si>
  <si>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</si>
  <si>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</si>
  <si>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</si>
  <si>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</si>
  <si>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</si>
  <si>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</si>
  <si>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</si>
  <si>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</si>
  <si>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</si>
  <si>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</si>
  <si>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</si>
  <si>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</si>
  <si>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</si>
  <si>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</si>
  <si>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</si>
  <si>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</si>
  <si>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</si>
  <si>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</si>
  <si>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</si>
  <si>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</si>
  <si>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</si>
  <si>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</si>
  <si>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</si>
  <si>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</si>
  <si>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</si>
  <si>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</si>
  <si>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</si>
  <si>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</si>
  <si>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</si>
  <si>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</si>
  <si>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</si>
  <si>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</si>
  <si>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</si>
  <si>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</si>
  <si>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</si>
  <si>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</si>
  <si>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</si>
  <si>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</si>
  <si>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</si>
  <si>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</si>
  <si>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</si>
  <si>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</si>
  <si>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</si>
  <si>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</si>
  <si>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</si>
  <si>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</si>
  <si>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</si>
  <si>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</si>
  <si>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</si>
  <si>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</si>
  <si>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</si>
  <si>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</si>
  <si>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</si>
  <si>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</si>
  <si>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</si>
  <si>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</si>
  <si>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</si>
  <si>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مناجم الفوسفات الاردنية</t>
  </si>
  <si>
    <t>JORDAN PHOSPHATE MINES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</si>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</sst>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8" sqref="D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141018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5.47</v>
      </c>
      <c r="F6" s="13">
        <v>6.52</v>
      </c>
      <c r="G6" s="13">
        <v>7.15</v>
      </c>
      <c r="H6" s="13">
        <v>13</v>
      </c>
      <c r="I6" s="4" t="s">
        <v>137</v>
      </c>
    </row>
    <row r="7" spans="4:9" ht="20.100000000000001" customHeight="1">
      <c r="D7" s="10" t="s">
        <v>124</v>
      </c>
      <c r="E7" s="14">
        <v>17789796.949999999</v>
      </c>
      <c r="F7" s="14">
        <v>31545259.59</v>
      </c>
      <c r="G7" s="14">
        <v>47365128.770000003</v>
      </c>
      <c r="H7" s="14">
        <v>50439024.25</v>
      </c>
      <c r="I7" s="4" t="s">
        <v>138</v>
      </c>
    </row>
    <row r="8" spans="4:9" ht="20.100000000000001" customHeight="1">
      <c r="D8" s="10" t="s">
        <v>24</v>
      </c>
      <c r="E8" s="14">
        <v>2880578</v>
      </c>
      <c r="F8" s="14">
        <v>4939658</v>
      </c>
      <c r="G8" s="14">
        <v>4388995</v>
      </c>
      <c r="H8" s="14">
        <v>3867532</v>
      </c>
      <c r="I8" s="4" t="s">
        <v>1</v>
      </c>
    </row>
    <row r="9" spans="4:9" ht="20.100000000000001" customHeight="1">
      <c r="D9" s="10" t="s">
        <v>25</v>
      </c>
      <c r="E9" s="14">
        <v>10662</v>
      </c>
      <c r="F9" s="14">
        <v>14292</v>
      </c>
      <c r="G9" s="14">
        <v>12027</v>
      </c>
      <c r="H9" s="14">
        <v>11825</v>
      </c>
      <c r="I9" s="4" t="s">
        <v>2</v>
      </c>
    </row>
    <row r="10" spans="4:9" ht="20.100000000000001" customHeight="1">
      <c r="D10" s="10" t="s">
        <v>26</v>
      </c>
      <c r="E10" s="14">
        <v>75000000</v>
      </c>
      <c r="F10" s="14">
        <v>75000000</v>
      </c>
      <c r="G10" s="14">
        <v>75000000</v>
      </c>
      <c r="H10" s="14">
        <v>75000000</v>
      </c>
      <c r="I10" s="4" t="s">
        <v>23</v>
      </c>
    </row>
    <row r="11" spans="4:9" ht="20.100000000000001" customHeight="1">
      <c r="D11" s="10" t="s">
        <v>125</v>
      </c>
      <c r="E11" s="14">
        <v>410250000</v>
      </c>
      <c r="F11" s="14">
        <v>489000000</v>
      </c>
      <c r="G11" s="14">
        <v>536250000</v>
      </c>
      <c r="H11" s="14">
        <v>975000000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41912000</v>
      </c>
      <c r="F16" s="56">
        <v>27861000</v>
      </c>
      <c r="G16" s="56">
        <v>27675000</v>
      </c>
      <c r="H16" s="56">
        <v>34675000</v>
      </c>
      <c r="I16" s="3" t="s">
        <v>57</v>
      </c>
    </row>
    <row r="17" spans="4:9" ht="20.100000000000001" customHeight="1">
      <c r="D17" s="10" t="s">
        <v>126</v>
      </c>
      <c r="E17" s="57">
        <v>120536000</v>
      </c>
      <c r="F17" s="57">
        <v>110203000</v>
      </c>
      <c r="G17" s="57">
        <v>41205000</v>
      </c>
      <c r="H17" s="57">
        <v>60459000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159000</v>
      </c>
      <c r="F20" s="57">
        <v>4823000</v>
      </c>
      <c r="G20" s="57">
        <v>1283000</v>
      </c>
      <c r="H20" s="57">
        <v>196000</v>
      </c>
      <c r="I20" s="4" t="s">
        <v>167</v>
      </c>
    </row>
    <row r="21" spans="4:9" ht="20.100000000000001" customHeight="1">
      <c r="D21" s="19" t="s">
        <v>178</v>
      </c>
      <c r="E21" s="57">
        <v>210284000</v>
      </c>
      <c r="F21" s="57">
        <v>249896000</v>
      </c>
      <c r="G21" s="57">
        <v>272824000</v>
      </c>
      <c r="H21" s="57">
        <v>232106000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412902000</v>
      </c>
      <c r="F23" s="57">
        <v>440523000</v>
      </c>
      <c r="G23" s="57">
        <v>397458000</v>
      </c>
      <c r="H23" s="57">
        <v>379368000</v>
      </c>
      <c r="I23" s="4" t="s">
        <v>59</v>
      </c>
    </row>
    <row r="24" spans="4:9" ht="20.100000000000001" customHeight="1">
      <c r="D24" s="10" t="s">
        <v>96</v>
      </c>
      <c r="E24" s="57">
        <v>236569000</v>
      </c>
      <c r="F24" s="57">
        <v>235105000</v>
      </c>
      <c r="G24" s="57">
        <v>222189000</v>
      </c>
      <c r="H24" s="57">
        <v>164030000</v>
      </c>
      <c r="I24" s="4" t="s">
        <v>80</v>
      </c>
    </row>
    <row r="25" spans="4:9" ht="20.100000000000001" customHeight="1">
      <c r="D25" s="10" t="s">
        <v>156</v>
      </c>
      <c r="E25" s="57">
        <v>158552000</v>
      </c>
      <c r="F25" s="57">
        <v>160758000</v>
      </c>
      <c r="G25" s="57">
        <v>170994000</v>
      </c>
      <c r="H25" s="57">
        <v>162564000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134074000</v>
      </c>
      <c r="F27" s="57">
        <v>137347000</v>
      </c>
      <c r="G27" s="57">
        <v>261631000</v>
      </c>
      <c r="H27" s="57">
        <v>253316000</v>
      </c>
      <c r="I27" s="4" t="s">
        <v>81</v>
      </c>
    </row>
    <row r="28" spans="4:9" ht="20.100000000000001" customHeight="1">
      <c r="D28" s="10" t="s">
        <v>69</v>
      </c>
      <c r="E28" s="57">
        <v>292626000</v>
      </c>
      <c r="F28" s="57">
        <v>298105000</v>
      </c>
      <c r="G28" s="57">
        <v>432625000</v>
      </c>
      <c r="H28" s="57">
        <v>415880000</v>
      </c>
      <c r="I28" s="4" t="s">
        <v>172</v>
      </c>
    </row>
    <row r="29" spans="4:9" ht="20.100000000000001" customHeight="1">
      <c r="D29" s="10" t="s">
        <v>70</v>
      </c>
      <c r="E29" s="57">
        <v>232086000</v>
      </c>
      <c r="F29" s="57">
        <v>237733000</v>
      </c>
      <c r="G29" s="57">
        <v>60222000</v>
      </c>
      <c r="H29" s="57">
        <v>35519000</v>
      </c>
      <c r="I29" s="4" t="s">
        <v>173</v>
      </c>
    </row>
    <row r="30" spans="4:9" ht="20.100000000000001" customHeight="1">
      <c r="D30" s="21" t="s">
        <v>28</v>
      </c>
      <c r="E30" s="58">
        <v>1174183000</v>
      </c>
      <c r="F30" s="58">
        <v>1211466000</v>
      </c>
      <c r="G30" s="58">
        <v>1112494000</v>
      </c>
      <c r="H30" s="58">
        <v>994797000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79028000</v>
      </c>
      <c r="F35" s="56">
        <v>91259000</v>
      </c>
      <c r="G35" s="56">
        <v>71616000</v>
      </c>
      <c r="H35" s="56">
        <v>39683000</v>
      </c>
      <c r="I35" s="3" t="s">
        <v>148</v>
      </c>
    </row>
    <row r="36" spans="4:9" ht="20.100000000000001" customHeight="1">
      <c r="D36" s="10" t="s">
        <v>99</v>
      </c>
      <c r="E36" s="57">
        <v>70417000</v>
      </c>
      <c r="F36" s="57">
        <v>97722000</v>
      </c>
      <c r="G36" s="57">
        <v>87288000</v>
      </c>
      <c r="H36" s="57">
        <v>12535000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40637000</v>
      </c>
      <c r="F38" s="57">
        <v>32354000</v>
      </c>
      <c r="G38" s="57">
        <v>18096000</v>
      </c>
      <c r="H38" s="57">
        <v>12236000</v>
      </c>
      <c r="I38" s="4" t="s">
        <v>83</v>
      </c>
    </row>
    <row r="39" spans="4:9" ht="20.100000000000001" customHeight="1">
      <c r="D39" s="10" t="s">
        <v>102</v>
      </c>
      <c r="E39" s="57">
        <v>269620000</v>
      </c>
      <c r="F39" s="57">
        <v>338727000</v>
      </c>
      <c r="G39" s="57">
        <v>254572000</v>
      </c>
      <c r="H39" s="57">
        <v>131911000</v>
      </c>
      <c r="I39" s="4" t="s">
        <v>84</v>
      </c>
    </row>
    <row r="40" spans="4:9" ht="20.100000000000001" customHeight="1">
      <c r="D40" s="10" t="s">
        <v>103</v>
      </c>
      <c r="E40" s="57">
        <v>59414000</v>
      </c>
      <c r="F40" s="57">
        <v>39871000</v>
      </c>
      <c r="G40" s="57">
        <v>58065000</v>
      </c>
      <c r="H40" s="57">
        <v>46690000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26931000</v>
      </c>
      <c r="F42" s="57">
        <v>48916000</v>
      </c>
      <c r="G42" s="57">
        <v>37576000</v>
      </c>
      <c r="H42" s="57">
        <v>38140000</v>
      </c>
      <c r="I42" s="4" t="s">
        <v>85</v>
      </c>
    </row>
    <row r="43" spans="4:9" ht="20.100000000000001" customHeight="1">
      <c r="D43" s="20" t="s">
        <v>105</v>
      </c>
      <c r="E43" s="58">
        <v>355965000</v>
      </c>
      <c r="F43" s="58">
        <v>427514000</v>
      </c>
      <c r="G43" s="58">
        <v>350213000</v>
      </c>
      <c r="H43" s="58">
        <v>216741000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75000000</v>
      </c>
      <c r="F46" s="56">
        <v>75000000</v>
      </c>
      <c r="G46" s="56">
        <v>75000000</v>
      </c>
      <c r="H46" s="56">
        <v>75000000</v>
      </c>
      <c r="I46" s="3" t="s">
        <v>5</v>
      </c>
    </row>
    <row r="47" spans="4:9" ht="20.100000000000001" customHeight="1">
      <c r="D47" s="10" t="s">
        <v>30</v>
      </c>
      <c r="E47" s="57">
        <v>75000000</v>
      </c>
      <c r="F47" s="57">
        <v>75000000</v>
      </c>
      <c r="G47" s="57">
        <v>75000000</v>
      </c>
      <c r="H47" s="57">
        <v>75000000</v>
      </c>
      <c r="I47" s="4" t="s">
        <v>6</v>
      </c>
    </row>
    <row r="48" spans="4:9" ht="20.100000000000001" customHeight="1">
      <c r="D48" s="10" t="s">
        <v>128</v>
      </c>
      <c r="E48" s="57">
        <v>75000000</v>
      </c>
      <c r="F48" s="57">
        <v>75000000</v>
      </c>
      <c r="G48" s="57">
        <v>75000000</v>
      </c>
      <c r="H48" s="57">
        <v>75000000</v>
      </c>
      <c r="I48" s="4" t="s">
        <v>7</v>
      </c>
    </row>
    <row r="49" spans="4:9" ht="20.100000000000001" customHeight="1">
      <c r="D49" s="10" t="s">
        <v>71</v>
      </c>
      <c r="E49" s="57">
        <v>75000000</v>
      </c>
      <c r="F49" s="57">
        <v>75000000</v>
      </c>
      <c r="G49" s="57">
        <v>75000000</v>
      </c>
      <c r="H49" s="57">
        <v>75000000</v>
      </c>
      <c r="I49" s="4" t="s">
        <v>60</v>
      </c>
    </row>
    <row r="50" spans="4:9" ht="20.100000000000001" customHeight="1">
      <c r="D50" s="10" t="s">
        <v>31</v>
      </c>
      <c r="E50" s="57">
        <v>75000000</v>
      </c>
      <c r="F50" s="57">
        <v>75000000</v>
      </c>
      <c r="G50" s="57">
        <v>75000000</v>
      </c>
      <c r="H50" s="57">
        <v>75000000</v>
      </c>
      <c r="I50" s="4" t="s">
        <v>8</v>
      </c>
    </row>
    <row r="51" spans="4:9" ht="20.100000000000001" customHeight="1">
      <c r="D51" s="10" t="s">
        <v>32</v>
      </c>
      <c r="E51" s="57">
        <v>75000000</v>
      </c>
      <c r="F51" s="57">
        <v>75000000</v>
      </c>
      <c r="G51" s="57">
        <v>75000000</v>
      </c>
      <c r="H51" s="57">
        <v>75000000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0</v>
      </c>
      <c r="H55" s="57">
        <v>18750000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-152000</v>
      </c>
      <c r="F57" s="57">
        <v>-136000</v>
      </c>
      <c r="G57" s="57">
        <v>-29000</v>
      </c>
      <c r="H57" s="57">
        <v>-128000</v>
      </c>
      <c r="I57" s="4" t="s">
        <v>199</v>
      </c>
    </row>
    <row r="58" spans="4:9" ht="20.100000000000001" customHeight="1">
      <c r="D58" s="10" t="s">
        <v>38</v>
      </c>
      <c r="E58" s="57">
        <v>507397000</v>
      </c>
      <c r="F58" s="57">
        <v>473765000</v>
      </c>
      <c r="G58" s="57">
        <v>453147000</v>
      </c>
      <c r="H58" s="57">
        <v>451392000</v>
      </c>
      <c r="I58" s="4" t="s">
        <v>153</v>
      </c>
    </row>
    <row r="59" spans="4:9" ht="20.100000000000001" customHeight="1">
      <c r="D59" s="10" t="s">
        <v>37</v>
      </c>
      <c r="E59" s="57">
        <v>807245000</v>
      </c>
      <c r="F59" s="57">
        <v>773629000</v>
      </c>
      <c r="G59" s="57">
        <v>753118000</v>
      </c>
      <c r="H59" s="57">
        <v>770014000</v>
      </c>
      <c r="I59" s="4" t="s">
        <v>13</v>
      </c>
    </row>
    <row r="60" spans="4:9" ht="20.100000000000001" customHeight="1">
      <c r="D60" s="42" t="s">
        <v>203</v>
      </c>
      <c r="E60" s="57">
        <v>10973000</v>
      </c>
      <c r="F60" s="57">
        <v>10323000</v>
      </c>
      <c r="G60" s="57">
        <v>9163000</v>
      </c>
      <c r="H60" s="57">
        <v>8042000</v>
      </c>
      <c r="I60" s="43" t="s">
        <v>200</v>
      </c>
    </row>
    <row r="61" spans="4:9" ht="20.100000000000001" customHeight="1">
      <c r="D61" s="11" t="s">
        <v>72</v>
      </c>
      <c r="E61" s="58">
        <v>1174183000</v>
      </c>
      <c r="F61" s="58">
        <v>1211466000</v>
      </c>
      <c r="G61" s="58">
        <v>1112494000</v>
      </c>
      <c r="H61" s="58">
        <v>994797000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750174000</v>
      </c>
      <c r="F65" s="56">
        <v>738429000</v>
      </c>
      <c r="G65" s="56">
        <v>574412000</v>
      </c>
      <c r="H65" s="56">
        <v>759426000</v>
      </c>
      <c r="I65" s="3" t="s">
        <v>86</v>
      </c>
    </row>
    <row r="66" spans="4:9" ht="20.100000000000001" customHeight="1">
      <c r="D66" s="10" t="s">
        <v>108</v>
      </c>
      <c r="E66" s="57">
        <v>564671000</v>
      </c>
      <c r="F66" s="57">
        <v>562843000</v>
      </c>
      <c r="G66" s="57">
        <v>471140000</v>
      </c>
      <c r="H66" s="57">
        <v>478304000</v>
      </c>
      <c r="I66" s="4" t="s">
        <v>87</v>
      </c>
    </row>
    <row r="67" spans="4:9" ht="20.100000000000001" customHeight="1">
      <c r="D67" s="10" t="s">
        <v>130</v>
      </c>
      <c r="E67" s="57">
        <v>185503000</v>
      </c>
      <c r="F67" s="57">
        <v>175586000</v>
      </c>
      <c r="G67" s="57">
        <v>103272000</v>
      </c>
      <c r="H67" s="57">
        <v>281122000</v>
      </c>
      <c r="I67" s="4" t="s">
        <v>88</v>
      </c>
    </row>
    <row r="68" spans="4:9" ht="20.100000000000001" customHeight="1">
      <c r="D68" s="10" t="s">
        <v>109</v>
      </c>
      <c r="E68" s="57">
        <v>29089000</v>
      </c>
      <c r="F68" s="57">
        <v>24135000</v>
      </c>
      <c r="G68" s="57">
        <v>20313000</v>
      </c>
      <c r="H68" s="57">
        <v>20153000</v>
      </c>
      <c r="I68" s="4" t="s">
        <v>89</v>
      </c>
    </row>
    <row r="69" spans="4:9" ht="20.100000000000001" customHeight="1">
      <c r="D69" s="10" t="s">
        <v>110</v>
      </c>
      <c r="E69" s="57">
        <v>61275000</v>
      </c>
      <c r="F69" s="57">
        <v>61660000</v>
      </c>
      <c r="G69" s="57">
        <v>48599000</v>
      </c>
      <c r="H69" s="57">
        <v>56739000</v>
      </c>
      <c r="I69" s="4" t="s">
        <v>90</v>
      </c>
    </row>
    <row r="70" spans="4:9" ht="20.100000000000001" customHeight="1">
      <c r="D70" s="10" t="s">
        <v>111</v>
      </c>
      <c r="E70" s="57">
        <v>22295000</v>
      </c>
      <c r="F70" s="57">
        <v>21990000</v>
      </c>
      <c r="G70" s="57">
        <v>20319000</v>
      </c>
      <c r="H70" s="57">
        <v>20025000</v>
      </c>
      <c r="I70" s="4" t="s">
        <v>91</v>
      </c>
    </row>
    <row r="71" spans="4:9" ht="20.100000000000001" customHeight="1">
      <c r="D71" s="10" t="s">
        <v>112</v>
      </c>
      <c r="E71" s="57">
        <v>42405000</v>
      </c>
      <c r="F71" s="57">
        <v>40503000</v>
      </c>
      <c r="G71" s="57">
        <v>21204000</v>
      </c>
      <c r="H71" s="57">
        <v>36314000</v>
      </c>
      <c r="I71" s="4" t="s">
        <v>92</v>
      </c>
    </row>
    <row r="72" spans="4:9" ht="20.100000000000001" customHeight="1">
      <c r="D72" s="10" t="s">
        <v>113</v>
      </c>
      <c r="E72" s="57">
        <v>52734000</v>
      </c>
      <c r="F72" s="57">
        <v>49288000</v>
      </c>
      <c r="G72" s="57">
        <v>13156000</v>
      </c>
      <c r="H72" s="57">
        <v>167916000</v>
      </c>
      <c r="I72" s="4" t="s">
        <v>93</v>
      </c>
    </row>
    <row r="73" spans="4:9" ht="20.100000000000001" customHeight="1">
      <c r="D73" s="10" t="s">
        <v>114</v>
      </c>
      <c r="E73" s="57">
        <v>13149000</v>
      </c>
      <c r="F73" s="57">
        <v>11265000</v>
      </c>
      <c r="G73" s="57">
        <v>13803000</v>
      </c>
      <c r="H73" s="57">
        <v>7658000</v>
      </c>
      <c r="I73" s="4" t="s">
        <v>61</v>
      </c>
    </row>
    <row r="74" spans="4:9" ht="20.100000000000001" customHeight="1">
      <c r="D74" s="10" t="s">
        <v>115</v>
      </c>
      <c r="E74" s="57">
        <v>5834000</v>
      </c>
      <c r="F74" s="57">
        <v>30670000</v>
      </c>
      <c r="G74" s="57">
        <v>15683000</v>
      </c>
      <c r="H74" s="57">
        <v>20271000</v>
      </c>
      <c r="I74" s="4" t="s">
        <v>62</v>
      </c>
    </row>
    <row r="75" spans="4:9" ht="20.100000000000001" customHeight="1">
      <c r="D75" s="10" t="s">
        <v>121</v>
      </c>
      <c r="E75" s="57">
        <v>60049000</v>
      </c>
      <c r="F75" s="57">
        <v>29883000</v>
      </c>
      <c r="G75" s="57">
        <v>11276000</v>
      </c>
      <c r="H75" s="57">
        <v>155303000</v>
      </c>
      <c r="I75" s="4" t="s">
        <v>94</v>
      </c>
    </row>
    <row r="76" spans="4:9" ht="20.100000000000001" customHeight="1">
      <c r="D76" s="10" t="s">
        <v>116</v>
      </c>
      <c r="E76" s="57">
        <v>11552000</v>
      </c>
      <c r="F76" s="57">
        <v>9190000</v>
      </c>
      <c r="G76" s="57">
        <v>4449000</v>
      </c>
      <c r="H76" s="57">
        <v>2855000</v>
      </c>
      <c r="I76" s="4" t="s">
        <v>95</v>
      </c>
    </row>
    <row r="77" spans="4:9" ht="20.100000000000001" customHeight="1">
      <c r="D77" s="10" t="s">
        <v>185</v>
      </c>
      <c r="E77" s="57">
        <v>48497000</v>
      </c>
      <c r="F77" s="57">
        <v>20693000</v>
      </c>
      <c r="G77" s="57">
        <v>6827000</v>
      </c>
      <c r="H77" s="57">
        <v>152448000</v>
      </c>
      <c r="I77" s="50" t="s">
        <v>194</v>
      </c>
    </row>
    <row r="78" spans="4:9" ht="20.100000000000001" customHeight="1">
      <c r="D78" s="10" t="s">
        <v>155</v>
      </c>
      <c r="E78" s="57">
        <v>13748000</v>
      </c>
      <c r="F78" s="57">
        <v>-312000</v>
      </c>
      <c r="G78" s="57">
        <v>4129000</v>
      </c>
      <c r="H78" s="57">
        <v>20670000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103000</v>
      </c>
      <c r="F81" s="57">
        <v>70000</v>
      </c>
      <c r="G81" s="57">
        <v>103000</v>
      </c>
      <c r="H81" s="57">
        <v>45000</v>
      </c>
      <c r="I81" s="50" t="s">
        <v>191</v>
      </c>
    </row>
    <row r="82" spans="4:9" ht="20.100000000000001" customHeight="1">
      <c r="D82" s="10" t="s">
        <v>182</v>
      </c>
      <c r="E82" s="57">
        <v>34646000</v>
      </c>
      <c r="F82" s="57">
        <v>20935000</v>
      </c>
      <c r="G82" s="57">
        <v>2595000</v>
      </c>
      <c r="H82" s="57">
        <v>131733000</v>
      </c>
      <c r="I82" s="50" t="s">
        <v>181</v>
      </c>
    </row>
    <row r="83" spans="4:9" ht="20.100000000000001" customHeight="1">
      <c r="D83" s="42" t="s">
        <v>203</v>
      </c>
      <c r="E83" s="57">
        <v>882000</v>
      </c>
      <c r="F83" s="57">
        <v>1160000</v>
      </c>
      <c r="G83" s="57">
        <v>1121000</v>
      </c>
      <c r="H83" s="57">
        <v>-457000</v>
      </c>
      <c r="I83" s="43" t="s">
        <v>200</v>
      </c>
    </row>
    <row r="84" spans="4:9" ht="20.100000000000001" customHeight="1">
      <c r="D84" s="11" t="s">
        <v>192</v>
      </c>
      <c r="E84" s="58">
        <v>33764000</v>
      </c>
      <c r="F84" s="58">
        <v>19775000</v>
      </c>
      <c r="G84" s="58">
        <v>1474000</v>
      </c>
      <c r="H84" s="58">
        <v>132190000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-69861000</v>
      </c>
      <c r="F88" s="56">
        <v>-59613000</v>
      </c>
      <c r="G88" s="56">
        <v>22140000</v>
      </c>
      <c r="H88" s="56">
        <v>91181000</v>
      </c>
      <c r="I88" s="3" t="s">
        <v>15</v>
      </c>
    </row>
    <row r="89" spans="4:9" ht="20.100000000000001" customHeight="1">
      <c r="D89" s="10" t="s">
        <v>42</v>
      </c>
      <c r="E89" s="57">
        <v>38660000</v>
      </c>
      <c r="F89" s="57">
        <v>70941000</v>
      </c>
      <c r="G89" s="57">
        <v>10138000</v>
      </c>
      <c r="H89" s="57">
        <v>83333000</v>
      </c>
      <c r="I89" s="4" t="s">
        <v>16</v>
      </c>
    </row>
    <row r="90" spans="4:9" ht="20.100000000000001" customHeight="1">
      <c r="D90" s="10" t="s">
        <v>43</v>
      </c>
      <c r="E90" s="57">
        <v>-15688000</v>
      </c>
      <c r="F90" s="57">
        <v>-69024000</v>
      </c>
      <c r="G90" s="57">
        <v>-86063000</v>
      </c>
      <c r="H90" s="57">
        <v>-127733000</v>
      </c>
      <c r="I90" s="4" t="s">
        <v>17</v>
      </c>
    </row>
    <row r="91" spans="4:9" ht="20.100000000000001" customHeight="1">
      <c r="D91" s="10" t="s">
        <v>44</v>
      </c>
      <c r="E91" s="57">
        <v>18384000</v>
      </c>
      <c r="F91" s="57">
        <v>-12165000</v>
      </c>
      <c r="G91" s="57">
        <v>-5828000</v>
      </c>
      <c r="H91" s="57">
        <v>-24641000</v>
      </c>
      <c r="I91" s="4" t="s">
        <v>18</v>
      </c>
    </row>
    <row r="92" spans="4:9" ht="20.100000000000001" customHeight="1">
      <c r="D92" s="21" t="s">
        <v>46</v>
      </c>
      <c r="E92" s="58">
        <v>-28505000</v>
      </c>
      <c r="F92" s="58">
        <v>-69861000</v>
      </c>
      <c r="G92" s="58">
        <v>-59613000</v>
      </c>
      <c r="H92" s="58">
        <v>22140000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3.8407706666666668</v>
      </c>
      <c r="F96" s="22">
        <f>+F8*100/F10</f>
        <v>6.5862106666666671</v>
      </c>
      <c r="G96" s="22">
        <f>+G8*100/G10</f>
        <v>5.8519933333333336</v>
      </c>
      <c r="H96" s="22">
        <f>+H8*100/H10</f>
        <v>5.1567093333333336</v>
      </c>
      <c r="I96" s="3" t="s">
        <v>21</v>
      </c>
    </row>
    <row r="97" spans="1:15" ht="20.100000000000001" customHeight="1">
      <c r="D97" s="10" t="s">
        <v>48</v>
      </c>
      <c r="E97" s="13">
        <f>+E84/E10</f>
        <v>0.45018666666666668</v>
      </c>
      <c r="F97" s="13">
        <f>+F84/F10</f>
        <v>0.26366666666666666</v>
      </c>
      <c r="G97" s="13">
        <f>+G84/G10</f>
        <v>1.9653333333333332E-2</v>
      </c>
      <c r="H97" s="13">
        <f>+H84/H10</f>
        <v>1.7625333333333333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0.25</v>
      </c>
      <c r="I98" s="4" t="s">
        <v>157</v>
      </c>
    </row>
    <row r="99" spans="1:15" ht="20.100000000000001" customHeight="1">
      <c r="D99" s="10" t="s">
        <v>50</v>
      </c>
      <c r="E99" s="13">
        <f>+E59/E10</f>
        <v>10.763266666666667</v>
      </c>
      <c r="F99" s="13">
        <f>+F59/F10</f>
        <v>10.315053333333333</v>
      </c>
      <c r="G99" s="13">
        <f>+G59/G10</f>
        <v>10.041573333333334</v>
      </c>
      <c r="H99" s="13">
        <f>+H59/H10</f>
        <v>10.266853333333334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12.150515341784148</v>
      </c>
      <c r="F100" s="13">
        <f>+F11/F84</f>
        <v>24.728192161820481</v>
      </c>
      <c r="G100" s="13">
        <f>+G11/G84</f>
        <v>363.80597014925371</v>
      </c>
      <c r="H100" s="13">
        <f>+H11/H84</f>
        <v>7.3757470307890154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1.9230769230769231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14.184128905363492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0.50821002297939288</v>
      </c>
      <c r="F103" s="23">
        <f>+F11/F59</f>
        <v>0.63208592232193983</v>
      </c>
      <c r="G103" s="23">
        <f>+G11/G59</f>
        <v>0.71203981315013054</v>
      </c>
      <c r="H103" s="23">
        <f>+H11/H59</f>
        <v>1.2662107442202351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24.727996438159682</v>
      </c>
      <c r="F105" s="30">
        <f>+F67*100/F65</f>
        <v>23.778318565495127</v>
      </c>
      <c r="G105" s="30">
        <f>+G67*100/G65</f>
        <v>17.978733034825179</v>
      </c>
      <c r="H105" s="30">
        <f>+H67*100/H65</f>
        <v>37.017694943286116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8.004676248443694</v>
      </c>
      <c r="F106" s="31">
        <f>+F75*100/F65</f>
        <v>4.0468345636479608</v>
      </c>
      <c r="G106" s="31">
        <f>+G75*100/G65</f>
        <v>1.9630509111926631</v>
      </c>
      <c r="H106" s="31">
        <f>+H75*100/H65</f>
        <v>20.450050432826899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4.6183951989805028</v>
      </c>
      <c r="F107" s="31">
        <f>+F82*100/F65</f>
        <v>2.8350728370635498</v>
      </c>
      <c r="G107" s="31">
        <f>+G82*100/G65</f>
        <v>0.45176632800150412</v>
      </c>
      <c r="H107" s="31">
        <f>+H82*100/H65</f>
        <v>17.346390563399201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3.9344804004145861</v>
      </c>
      <c r="F108" s="31">
        <f>(F82+F76)*100/F30</f>
        <v>2.4866566622587838</v>
      </c>
      <c r="G108" s="31">
        <f>(G82+G76)*100/G30</f>
        <v>0.63317195418582028</v>
      </c>
      <c r="H108" s="31">
        <f>(H82+H76)*100/H30</f>
        <v>13.529192387994737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4.1826211373250999</v>
      </c>
      <c r="F109" s="29">
        <f>+F84*100/F59</f>
        <v>2.5561347881219549</v>
      </c>
      <c r="G109" s="29">
        <f>+G84*100/G59</f>
        <v>0.19571966146075381</v>
      </c>
      <c r="H109" s="29">
        <f>+H84*100/H59</f>
        <v>17.167220336253628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30.315972893492752</v>
      </c>
      <c r="F111" s="22">
        <f>+F43*100/F30</f>
        <v>35.288980458386781</v>
      </c>
      <c r="G111" s="22">
        <f>+G43*100/G30</f>
        <v>31.479990004440474</v>
      </c>
      <c r="H111" s="22">
        <f>+H43*100/H30</f>
        <v>21.787460155187439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68.749504974948536</v>
      </c>
      <c r="F112" s="13">
        <f>+F59*100/F30</f>
        <v>63.858911434575958</v>
      </c>
      <c r="G112" s="13">
        <f>+G59*100/G30</f>
        <v>67.696365103991567</v>
      </c>
      <c r="H112" s="13">
        <f>+H59*100/H30</f>
        <v>77.404133707681069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5.1981475069252081</v>
      </c>
      <c r="F113" s="23">
        <f>+F75/F76</f>
        <v>3.2516866158868334</v>
      </c>
      <c r="G113" s="23">
        <f>+G75/G76</f>
        <v>2.534502135311306</v>
      </c>
      <c r="H113" s="23">
        <f>+H75/H76</f>
        <v>54.396847635726793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0.6388901900300038</v>
      </c>
      <c r="F115" s="22">
        <f>+F65/F30</f>
        <v>0.60953340828384783</v>
      </c>
      <c r="G115" s="22">
        <f>+G65/G30</f>
        <v>0.51632817794972374</v>
      </c>
      <c r="H115" s="22">
        <f>+H65/H30</f>
        <v>0.76339795958371404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2.5635931188616188</v>
      </c>
      <c r="F116" s="13">
        <f>+F65/F28</f>
        <v>2.4770768688884788</v>
      </c>
      <c r="G116" s="13">
        <f>+G65/G28</f>
        <v>1.3277364923432533</v>
      </c>
      <c r="H116" s="13">
        <f>+H65/H28</f>
        <v>1.8260700201981341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5.235647185271004</v>
      </c>
      <c r="F117" s="23">
        <f>+F65/F120</f>
        <v>7.2540080160320644</v>
      </c>
      <c r="G117" s="23">
        <f>+G65/G120</f>
        <v>4.0200719454670155</v>
      </c>
      <c r="H117" s="23">
        <f>+H65/H120</f>
        <v>3.068921065073932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1.5314220013352124</v>
      </c>
      <c r="F119" s="59">
        <f>+F23/F39</f>
        <v>1.3005252017111124</v>
      </c>
      <c r="G119" s="59">
        <f>+G23/G39</f>
        <v>1.5612793237276683</v>
      </c>
      <c r="H119" s="59">
        <f>+H23/H39</f>
        <v>2.8759390801373654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143282000</v>
      </c>
      <c r="F120" s="58">
        <f>+F23-F39</f>
        <v>101796000</v>
      </c>
      <c r="G120" s="58">
        <f>+G23-G39</f>
        <v>142886000</v>
      </c>
      <c r="H120" s="58">
        <f>+H23-H39</f>
        <v>247457000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2016-09-08T09:10:27Z</dcterms:modified>
</cp:coreProperties>
</file>